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TeaganHolmes/Downloads/"/>
    </mc:Choice>
  </mc:AlternateContent>
  <xr:revisionPtr revIDLastSave="0" documentId="8_{E567C04B-A22A-CB4F-82CD-9311CBAA933B}" xr6:coauthVersionLast="47" xr6:coauthVersionMax="47" xr10:uidLastSave="{00000000-0000-0000-0000-000000000000}"/>
  <bookViews>
    <workbookView xWindow="0" yWindow="500" windowWidth="29400" windowHeight="1912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/>
  <c r="G15" i="2" s="1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1"/>
  <c r="F15" i="1"/>
  <c r="F17" i="1" s="1"/>
  <c r="E15" i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<sst xmlns="http://schemas.openxmlformats.org/spreadsheetml/2006/main" count="95" uniqueCount="23">
  <si>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</si>
  <si>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</si>
  <si>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</si>
  <si>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</si>
  <si>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</si>
  <si>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</si>
  <si>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</si>
  <si>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</si>
  <si>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</si>
  <si>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</si>
  <si>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</si>
  <si>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</si>
  <si>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</si>
  <si>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</si>
  <si>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</si>
  <si>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</si>
  <si>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</si>
  <si>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</si>
  <si>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</si>
  <si>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</si>
  <si>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</si>
  <si>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</si>
  <si>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2025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</si>
</sst>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O13" sqref="O13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180</v>
      </c>
      <c r="C4" s="9">
        <f>Q4+M4+O4+K4+G4+E4+I4+W4+Y4+AA4+S4+U4</f>
        <v>0</v>
      </c>
      <c r="D4" s="10">
        <v>30</v>
      </c>
      <c r="E4" s="9">
        <v>0</v>
      </c>
      <c r="F4" s="10">
        <v>150</v>
      </c>
      <c r="G4" s="11">
        <v>0</v>
      </c>
      <c r="H4" s="12"/>
      <c r="I4" s="13"/>
      <c r="J4" s="12"/>
      <c r="K4" s="19"/>
      <c r="L4" s="10"/>
      <c r="M4" s="11"/>
      <c r="N4" s="10"/>
      <c r="O4" s="13"/>
      <c r="P4" s="10"/>
      <c r="Q4" s="9"/>
      <c r="R4" s="13"/>
      <c r="S4" s="13"/>
      <c r="T4" s="10"/>
      <c r="U4" s="9"/>
      <c r="V4" s="12"/>
      <c r="W4" s="19"/>
      <c r="X4" s="12"/>
      <c r="Y4" s="9"/>
      <c r="Z4" s="10"/>
      <c r="AA4" s="19"/>
    </row>
    <row r="5" spans="1:27" x14ac:dyDescent="0.2">
      <c r="A5" s="1" t="s">
        <v>13</v>
      </c>
      <c r="B5" s="9">
        <f>P5+L5+N5+J5+F5+D5+H5+V5+Z5+R5+T5+X5</f>
        <v>2969</v>
      </c>
      <c r="C5" s="9">
        <f>Q5+M5+O5+K5+G5+E5+I5+W5+AA5+S5+U5+Y5</f>
        <v>457</v>
      </c>
      <c r="D5" s="10">
        <v>918</v>
      </c>
      <c r="E5" s="11">
        <v>105</v>
      </c>
      <c r="F5" s="10">
        <v>2051</v>
      </c>
      <c r="G5" s="10">
        <v>352</v>
      </c>
      <c r="H5" s="10"/>
      <c r="I5" s="10"/>
      <c r="J5" s="10"/>
      <c r="K5" s="12"/>
      <c r="L5" s="10"/>
      <c r="M5" s="11"/>
      <c r="N5" s="10"/>
      <c r="O5" s="11"/>
      <c r="P5" s="10"/>
      <c r="Q5" s="10"/>
      <c r="R5" s="12"/>
      <c r="S5" s="12"/>
      <c r="T5" s="10"/>
      <c r="U5" s="10"/>
      <c r="V5" s="12"/>
      <c r="W5" s="13"/>
      <c r="X5" s="12"/>
      <c r="Y5" s="18"/>
      <c r="Z5" s="10"/>
      <c r="AA5" s="12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2630</v>
      </c>
      <c r="D6" s="9">
        <v>0</v>
      </c>
      <c r="E6" s="10">
        <v>797</v>
      </c>
      <c r="F6" s="9">
        <v>0</v>
      </c>
      <c r="G6" s="10">
        <v>1833</v>
      </c>
      <c r="H6" s="19"/>
      <c r="I6" s="10"/>
      <c r="J6" s="19"/>
      <c r="K6" s="12"/>
      <c r="L6" s="11"/>
      <c r="M6" s="10"/>
      <c r="N6" s="13"/>
      <c r="O6" s="10"/>
      <c r="P6" s="9"/>
      <c r="Q6" s="10"/>
      <c r="R6" s="19"/>
      <c r="S6" s="12"/>
      <c r="T6" s="9"/>
      <c r="U6" s="10"/>
      <c r="V6" s="19"/>
      <c r="W6" s="12"/>
      <c r="X6" s="19"/>
      <c r="Y6" s="10"/>
      <c r="Z6" s="9"/>
      <c r="AA6" s="12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9">
        <v>0</v>
      </c>
      <c r="E7" s="9">
        <v>0</v>
      </c>
      <c r="F7" s="9">
        <v>0</v>
      </c>
      <c r="G7" s="9">
        <v>0</v>
      </c>
      <c r="H7" s="19"/>
      <c r="I7" s="19"/>
      <c r="J7" s="19"/>
      <c r="K7" s="19"/>
      <c r="L7" s="11"/>
      <c r="M7" s="11"/>
      <c r="N7" s="13"/>
      <c r="O7" s="11"/>
      <c r="P7" s="9"/>
      <c r="Q7" s="9"/>
      <c r="R7" s="19"/>
      <c r="S7" s="19"/>
      <c r="T7" s="9"/>
      <c r="U7" s="11"/>
      <c r="V7" s="19"/>
      <c r="W7" s="13"/>
      <c r="X7" s="19"/>
      <c r="Y7" s="11"/>
      <c r="Z7" s="9"/>
      <c r="AA7" s="19"/>
    </row>
    <row r="8" spans="1:27" x14ac:dyDescent="0.2">
      <c r="A8" s="1" t="s">
        <v>14</v>
      </c>
      <c r="B8" s="9">
        <f t="shared" si="0"/>
        <v>117</v>
      </c>
      <c r="C8" s="9">
        <f t="shared" si="0"/>
        <v>616</v>
      </c>
      <c r="D8" s="10">
        <v>0</v>
      </c>
      <c r="E8" s="9">
        <v>305</v>
      </c>
      <c r="F8" s="10">
        <v>117</v>
      </c>
      <c r="G8" s="11">
        <v>311</v>
      </c>
      <c r="H8" s="12"/>
      <c r="I8" s="13"/>
      <c r="J8" s="12"/>
      <c r="K8" s="12"/>
      <c r="L8" s="11"/>
      <c r="M8" s="10"/>
      <c r="N8" s="13"/>
      <c r="O8" s="14"/>
      <c r="P8" s="10"/>
      <c r="Q8" s="10"/>
      <c r="R8" s="13"/>
      <c r="S8" s="13"/>
      <c r="T8" s="10"/>
      <c r="U8" s="10"/>
      <c r="V8" s="13"/>
      <c r="W8" s="12"/>
      <c r="X8" s="12"/>
      <c r="Y8" s="10"/>
      <c r="Z8" s="10"/>
      <c r="AA8" s="12"/>
    </row>
    <row r="9" spans="1:27" x14ac:dyDescent="0.2">
      <c r="A9" s="1" t="s">
        <v>15</v>
      </c>
      <c r="B9" s="9">
        <f t="shared" si="0"/>
        <v>6616</v>
      </c>
      <c r="C9" s="9">
        <f t="shared" si="0"/>
        <v>214</v>
      </c>
      <c r="D9" s="10">
        <v>3403</v>
      </c>
      <c r="E9" s="10">
        <v>113</v>
      </c>
      <c r="F9" s="10">
        <v>3213</v>
      </c>
      <c r="G9" s="10">
        <v>101</v>
      </c>
      <c r="H9" s="10"/>
      <c r="I9" s="13"/>
      <c r="J9" s="10"/>
      <c r="K9" s="12"/>
      <c r="L9" s="10"/>
      <c r="M9" s="11"/>
      <c r="N9" s="10"/>
      <c r="O9" s="11"/>
      <c r="P9" s="10"/>
      <c r="Q9" s="10"/>
      <c r="R9" s="12"/>
      <c r="S9" s="13"/>
      <c r="T9" s="10"/>
      <c r="U9" s="11"/>
      <c r="V9" s="12"/>
      <c r="W9" s="13"/>
      <c r="X9" s="12"/>
      <c r="Y9" s="11"/>
      <c r="Z9" s="10"/>
      <c r="AA9" s="12"/>
    </row>
    <row r="10" spans="1:27" x14ac:dyDescent="0.2">
      <c r="A10" s="1" t="s">
        <v>16</v>
      </c>
      <c r="B10" s="9">
        <f t="shared" si="0"/>
        <v>3</v>
      </c>
      <c r="C10" s="9">
        <f t="shared" si="0"/>
        <v>6496</v>
      </c>
      <c r="D10" s="11">
        <v>1</v>
      </c>
      <c r="E10" s="10">
        <v>3305</v>
      </c>
      <c r="F10" s="11">
        <v>2</v>
      </c>
      <c r="G10" s="10">
        <v>3191</v>
      </c>
      <c r="H10" s="13"/>
      <c r="I10" s="10"/>
      <c r="J10" s="19"/>
      <c r="K10" s="12"/>
      <c r="L10" s="11"/>
      <c r="M10" s="10"/>
      <c r="N10" s="11"/>
      <c r="O10" s="10"/>
      <c r="P10" s="11"/>
      <c r="Q10" s="10"/>
      <c r="R10" s="13"/>
      <c r="S10" s="12"/>
      <c r="T10" s="11"/>
      <c r="U10" s="10"/>
      <c r="V10" s="13"/>
      <c r="W10" s="12"/>
      <c r="X10" s="19"/>
      <c r="Y10" s="10"/>
      <c r="Z10" s="11"/>
      <c r="AA10" s="12"/>
    </row>
    <row r="11" spans="1:27" x14ac:dyDescent="0.2">
      <c r="A11" s="1">
        <v>27</v>
      </c>
      <c r="B11" s="9">
        <f t="shared" si="0"/>
        <v>9491</v>
      </c>
      <c r="C11" s="9">
        <f t="shared" si="0"/>
        <v>5600</v>
      </c>
      <c r="D11" s="10">
        <v>5342</v>
      </c>
      <c r="E11" s="10">
        <v>2888</v>
      </c>
      <c r="F11" s="10">
        <v>4149</v>
      </c>
      <c r="G11" s="10">
        <v>2712</v>
      </c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2"/>
      <c r="T11" s="10"/>
      <c r="U11" s="10"/>
      <c r="V11" s="12"/>
      <c r="W11" s="12"/>
      <c r="X11" s="12"/>
      <c r="Y11" s="10"/>
      <c r="Z11" s="10"/>
      <c r="AA11" s="12"/>
    </row>
    <row r="12" spans="1:27" x14ac:dyDescent="0.2">
      <c r="A12" s="1" t="s">
        <v>17</v>
      </c>
      <c r="B12" s="9">
        <f t="shared" si="0"/>
        <v>5993</v>
      </c>
      <c r="C12" s="9">
        <f t="shared" si="0"/>
        <v>10421</v>
      </c>
      <c r="D12" s="10">
        <v>3156</v>
      </c>
      <c r="E12" s="10">
        <v>5951</v>
      </c>
      <c r="F12" s="10">
        <v>2837</v>
      </c>
      <c r="G12" s="10">
        <v>4470</v>
      </c>
      <c r="H12" s="10"/>
      <c r="I12" s="10"/>
      <c r="J12" s="12"/>
      <c r="K12" s="12"/>
      <c r="L12" s="10"/>
      <c r="M12" s="10"/>
      <c r="N12" s="10"/>
      <c r="O12" s="10"/>
      <c r="P12" s="10"/>
      <c r="Q12" s="10"/>
      <c r="R12" s="12"/>
      <c r="S12" s="12"/>
      <c r="T12" s="10"/>
      <c r="U12" s="10"/>
      <c r="V12" s="12"/>
      <c r="W12" s="12"/>
      <c r="X12" s="12"/>
      <c r="Y12" s="10"/>
      <c r="Z12" s="10"/>
      <c r="AA12" s="12"/>
    </row>
    <row r="13" spans="1:27" x14ac:dyDescent="0.2">
      <c r="A13" s="1">
        <v>32</v>
      </c>
      <c r="B13" s="9">
        <f t="shared" si="0"/>
        <v>1093</v>
      </c>
      <c r="C13" s="9">
        <f t="shared" si="0"/>
        <v>0</v>
      </c>
      <c r="D13" s="10">
        <v>638</v>
      </c>
      <c r="E13" s="9">
        <v>0</v>
      </c>
      <c r="F13" s="11">
        <v>455</v>
      </c>
      <c r="G13" s="9">
        <v>0</v>
      </c>
      <c r="H13" s="13"/>
      <c r="I13" s="19"/>
      <c r="J13" s="12"/>
      <c r="K13" s="19"/>
      <c r="L13" s="11"/>
      <c r="M13" s="11"/>
      <c r="N13" s="10"/>
      <c r="O13" s="13"/>
      <c r="P13" s="10"/>
      <c r="Q13" s="9"/>
      <c r="R13" s="19"/>
      <c r="S13" s="19"/>
      <c r="T13" s="9"/>
      <c r="U13" s="9"/>
      <c r="V13" s="13"/>
      <c r="W13" s="19"/>
      <c r="X13" s="11"/>
      <c r="Y13" s="9"/>
      <c r="Z13" s="10"/>
      <c r="AA13" s="19"/>
    </row>
    <row r="14" spans="1:27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26462</v>
      </c>
      <c r="C15" s="9">
        <f>Q15+M15+O15+K15+G15+E15+I15+W15+Y15+AA15+S15+U15</f>
        <v>26434</v>
      </c>
      <c r="D15" s="9">
        <f t="shared" ref="D15:E15" si="1">SUM(D4:D13)</f>
        <v>13488</v>
      </c>
      <c r="E15" s="9">
        <f t="shared" si="1"/>
        <v>13464</v>
      </c>
      <c r="F15" s="9">
        <f t="shared" ref="F15:G15" si="2">SUM(F4:F13)</f>
        <v>12974</v>
      </c>
      <c r="G15" s="9">
        <f t="shared" si="2"/>
        <v>12970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1">
        <f>B15+C15</f>
        <v>52896</v>
      </c>
      <c r="C17" s="21"/>
      <c r="D17" s="21">
        <f>D15+E15</f>
        <v>26952</v>
      </c>
      <c r="E17" s="21"/>
      <c r="F17" s="21">
        <f>F15+G15</f>
        <v>25944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H4" sqref="H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2" t="s">
        <v>0</v>
      </c>
      <c r="C2" s="22"/>
      <c r="D2" s="22" t="s">
        <v>1</v>
      </c>
      <c r="E2" s="22"/>
      <c r="F2" s="22" t="s">
        <v>2</v>
      </c>
      <c r="G2" s="22"/>
      <c r="H2" s="22" t="s">
        <v>3</v>
      </c>
      <c r="I2" s="22"/>
      <c r="J2" s="22" t="s">
        <v>4</v>
      </c>
      <c r="K2" s="22"/>
      <c r="L2" s="22" t="s">
        <v>5</v>
      </c>
      <c r="M2" s="22"/>
      <c r="N2" s="22" t="s">
        <v>6</v>
      </c>
      <c r="O2" s="22"/>
      <c r="P2" s="22" t="s">
        <v>7</v>
      </c>
      <c r="Q2" s="22"/>
      <c r="R2" s="22" t="s">
        <v>8</v>
      </c>
      <c r="S2" s="22"/>
      <c r="T2" s="22" t="s">
        <v>9</v>
      </c>
      <c r="U2" s="22"/>
      <c r="V2" s="22" t="s">
        <v>19</v>
      </c>
      <c r="W2" s="22"/>
      <c r="X2" s="22" t="s">
        <v>20</v>
      </c>
      <c r="Y2" s="22"/>
      <c r="Z2" s="22" t="s">
        <v>21</v>
      </c>
      <c r="AA2" s="22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6.8022069382510774E-3</v>
      </c>
      <c r="C4" s="17">
        <f>'MCAC Monthly Total'!C4/'MCAC Monthly Total'!C15</f>
        <v>0</v>
      </c>
      <c r="D4" s="17">
        <f>'MCAC Monthly Total'!D4/'MCAC Monthly Total'!D15</f>
        <v>2.224199288256228E-3</v>
      </c>
      <c r="E4" s="17">
        <f>'MCAC Monthly Total'!E4/'MCAC Monthly Total'!E15</f>
        <v>0</v>
      </c>
      <c r="F4" s="17">
        <f>'MCAC Monthly Total'!F4/'MCAC Monthly Total'!F15</f>
        <v>1.1561584707877293E-2</v>
      </c>
      <c r="G4" s="17">
        <f>'MCAC Monthly Total'!G4/'MCAC Monthly Total'!G15</f>
        <v>0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s="15" t="s">
        <v>13</v>
      </c>
      <c r="B5" s="17">
        <f>'MCAC Monthly Total'!B5/'MCAC Monthly Total'!B15</f>
        <v>0.11219862444259693</v>
      </c>
      <c r="C5" s="17">
        <f>'MCAC Monthly Total'!C5/'MCAC Monthly Total'!C15</f>
        <v>1.7288340773246577E-2</v>
      </c>
      <c r="D5" s="17">
        <f>'MCAC Monthly Total'!D5/'MCAC Monthly Total'!D15</f>
        <v>6.8060498220640572E-2</v>
      </c>
      <c r="E5" s="17">
        <f>'MCAC Monthly Total'!E5/'MCAC Monthly Total'!E15</f>
        <v>7.7985739750445629E-3</v>
      </c>
      <c r="F5" s="17">
        <f>'MCAC Monthly Total'!F5/'MCAC Monthly Total'!F15</f>
        <v>0.15808540157237552</v>
      </c>
      <c r="G5" s="17">
        <f>'MCAC Monthly Total'!G5/'MCAC Monthly Total'!G15</f>
        <v>2.7139552814186584E-2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9.9493077097677241E-2</v>
      </c>
      <c r="D6" s="17">
        <f>'MCAC Monthly Total'!D6/'MCAC Monthly Total'!D15</f>
        <v>0</v>
      </c>
      <c r="E6" s="17">
        <f>'MCAC Monthly Total'!E6/'MCAC Monthly Total'!E15</f>
        <v>5.9194890077243018E-2</v>
      </c>
      <c r="F6" s="17">
        <f>'MCAC Monthly Total'!F6/'MCAC Monthly Total'!F15</f>
        <v>0</v>
      </c>
      <c r="G6" s="17">
        <f>'MCAC Monthly Total'!G6/'MCAC Monthly Total'!G15</f>
        <v>0.14132613723978413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s="15" t="s">
        <v>14</v>
      </c>
      <c r="B8" s="17">
        <f>'MCAC Monthly Total'!B8/'MCAC Monthly Total'!B15</f>
        <v>4.4214345098632004E-3</v>
      </c>
      <c r="C8" s="17">
        <f>'MCAC Monthly Total'!C8/'MCAC Monthly Total'!C15</f>
        <v>2.3303321479912233E-2</v>
      </c>
      <c r="D8" s="17">
        <f>'MCAC Monthly Total'!D8/'MCAC Monthly Total'!D15</f>
        <v>0</v>
      </c>
      <c r="E8" s="17">
        <f>'MCAC Monthly Total'!E8/'MCAC Monthly Total'!E15</f>
        <v>2.2653000594177065E-2</v>
      </c>
      <c r="F8" s="17">
        <f>'MCAC Monthly Total'!F8/'MCAC Monthly Total'!F15</f>
        <v>9.0180360721442889E-3</v>
      </c>
      <c r="G8" s="17">
        <f>'MCAC Monthly Total'!G8/'MCAC Monthly Total'!G15</f>
        <v>2.397841171935235E-2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s="15" t="s">
        <v>15</v>
      </c>
      <c r="B9" s="17">
        <f>'MCAC Monthly Total'!B9/'MCAC Monthly Total'!B15</f>
        <v>0.25001889501927294</v>
      </c>
      <c r="C9" s="17">
        <f>'MCAC Monthly Total'!C9/'MCAC Monthly Total'!C15</f>
        <v>8.0956344102292507E-3</v>
      </c>
      <c r="D9" s="17">
        <f>'MCAC Monthly Total'!D9/'MCAC Monthly Total'!D15</f>
        <v>0.25229833926453143</v>
      </c>
      <c r="E9" s="17">
        <f>'MCAC Monthly Total'!E9/'MCAC Monthly Total'!E15</f>
        <v>8.3927510398098641E-3</v>
      </c>
      <c r="F9" s="17">
        <f>'MCAC Monthly Total'!F9/'MCAC Monthly Total'!F15</f>
        <v>0.24764914444273162</v>
      </c>
      <c r="G9" s="17">
        <f>'MCAC Monthly Total'!G9/'MCAC Monthly Total'!G15</f>
        <v>7.7872012336160368E-3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s="15" t="s">
        <v>16</v>
      </c>
      <c r="B10" s="17">
        <f>'MCAC Monthly Total'!B10/'MCAC Monthly Total'!B15</f>
        <v>1.1337011563751795E-4</v>
      </c>
      <c r="C10" s="17">
        <f>'MCAC Monthly Total'!C10/'MCAC Monthly Total'!C15</f>
        <v>0.24574411742452901</v>
      </c>
      <c r="D10" s="17">
        <f>'MCAC Monthly Total'!D10/'MCAC Monthly Total'!D15</f>
        <v>7.4139976275207597E-5</v>
      </c>
      <c r="E10" s="17">
        <f>'MCAC Monthly Total'!E10/'MCAC Monthly Total'!E15</f>
        <v>0.24546939988116459</v>
      </c>
      <c r="F10" s="17">
        <f>'MCAC Monthly Total'!F10/'MCAC Monthly Total'!F15</f>
        <v>1.5415446277169725E-4</v>
      </c>
      <c r="G10" s="17">
        <f>'MCAC Monthly Total'!G10/'MCAC Monthly Total'!G15</f>
        <v>0.24602929838087895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s="15">
        <v>27</v>
      </c>
      <c r="B11" s="17">
        <f>'MCAC Monthly Total'!B11/'MCAC Monthly Total'!B15</f>
        <v>0.35866525583856096</v>
      </c>
      <c r="C11" s="17">
        <f>'MCAC Monthly Total'!C11/'MCAC Monthly Total'!C15</f>
        <v>0.21184837709011123</v>
      </c>
      <c r="D11" s="17">
        <f>'MCAC Monthly Total'!D11/'MCAC Monthly Total'!D15</f>
        <v>0.39605575326215897</v>
      </c>
      <c r="E11" s="17">
        <f>'MCAC Monthly Total'!E11/'MCAC Monthly Total'!E15</f>
        <v>0.21449792038027332</v>
      </c>
      <c r="F11" s="17">
        <f>'MCAC Monthly Total'!F11/'MCAC Monthly Total'!F15</f>
        <v>0.31979343301988594</v>
      </c>
      <c r="G11" s="17">
        <f>'MCAC Monthly Total'!G11/'MCAC Monthly Total'!G15</f>
        <v>0.20909791827293756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s="15" t="s">
        <v>17</v>
      </c>
      <c r="B12" s="17">
        <f>'MCAC Monthly Total'!B12/'MCAC Monthly Total'!B15</f>
        <v>0.22647570100521502</v>
      </c>
      <c r="C12" s="17">
        <f>'MCAC Monthly Total'!C12/'MCAC Monthly Total'!C15</f>
        <v>0.39422713172429447</v>
      </c>
      <c r="D12" s="17">
        <f>'MCAC Monthly Total'!D12/'MCAC Monthly Total'!D15</f>
        <v>0.23398576512455516</v>
      </c>
      <c r="E12" s="17">
        <f>'MCAC Monthly Total'!E12/'MCAC Monthly Total'!E15</f>
        <v>0.44199346405228757</v>
      </c>
      <c r="F12" s="17">
        <f>'MCAC Monthly Total'!F12/'MCAC Monthly Total'!F15</f>
        <v>0.21866810544165255</v>
      </c>
      <c r="G12" s="17">
        <f>'MCAC Monthly Total'!G12/'MCAC Monthly Total'!G15</f>
        <v>0.34464148033924441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">
      <c r="A13" s="15">
        <v>32</v>
      </c>
      <c r="B13" s="17">
        <f>'MCAC Monthly Total'!B13/'MCAC Monthly Total'!B15</f>
        <v>4.1304512130602371E-2</v>
      </c>
      <c r="C13" s="17">
        <f>'MCAC Monthly Total'!C13/'MCAC Monthly Total'!C15</f>
        <v>0</v>
      </c>
      <c r="D13" s="17">
        <f>'MCAC Monthly Total'!D13/'MCAC Monthly Total'!D15</f>
        <v>4.7301304863582444E-2</v>
      </c>
      <c r="E13" s="17">
        <f>'MCAC Monthly Total'!E13/'MCAC Monthly Total'!E15</f>
        <v>0</v>
      </c>
      <c r="F13" s="17">
        <f>'MCAC Monthly Total'!F13/'MCAC Monthly Total'!F15</f>
        <v>3.5070140280561123E-2</v>
      </c>
      <c r="G13" s="17">
        <f>'MCAC Monthly Total'!G13/'MCAC Monthly Total'!G15</f>
        <v>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2025-03-06T17:57:59Z</dcterms:modified>
</cp:coreProperties>
</file>